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9095" windowHeight="11760"/>
  </bookViews>
  <sheets>
    <sheet name="services_comps" sheetId="1" r:id="rId1"/>
  </sheets>
  <calcPr calcId="125725"/>
</workbook>
</file>

<file path=xl/calcChain.xml><?xml version="1.0" encoding="utf-8"?>
<calcChain xmlns="http://schemas.openxmlformats.org/spreadsheetml/2006/main">
  <c r="C92" i="1"/>
  <c r="E92"/>
  <c r="C95"/>
  <c r="E95"/>
  <c r="C99"/>
  <c r="E99"/>
  <c r="E116"/>
  <c r="E113" s="1"/>
  <c r="D116"/>
  <c r="D113" s="1"/>
  <c r="C116"/>
  <c r="C113" s="1"/>
  <c r="B116"/>
  <c r="E115"/>
  <c r="D115"/>
  <c r="C115"/>
  <c r="B115"/>
  <c r="B113"/>
  <c r="E112"/>
  <c r="D112"/>
  <c r="C112"/>
  <c r="B112"/>
  <c r="E111"/>
  <c r="D111"/>
  <c r="C111"/>
  <c r="B111"/>
  <c r="E108"/>
  <c r="D108"/>
  <c r="C108"/>
  <c r="B108"/>
  <c r="E107"/>
  <c r="D107"/>
  <c r="C107"/>
  <c r="B107"/>
  <c r="E105"/>
  <c r="D105"/>
  <c r="C105"/>
  <c r="B105"/>
  <c r="E104"/>
  <c r="D104"/>
  <c r="C104"/>
  <c r="B104"/>
  <c r="E103"/>
  <c r="D103"/>
  <c r="C103"/>
  <c r="B103"/>
  <c r="E102"/>
  <c r="D102"/>
  <c r="C102"/>
  <c r="B102"/>
  <c r="E101"/>
  <c r="D101"/>
  <c r="C101"/>
  <c r="B101"/>
  <c r="D99"/>
  <c r="B99"/>
  <c r="E98"/>
  <c r="D98"/>
  <c r="C98"/>
  <c r="B98"/>
  <c r="D97"/>
  <c r="B97"/>
  <c r="D96"/>
  <c r="B96"/>
  <c r="D95"/>
  <c r="B95"/>
  <c r="D94"/>
  <c r="B94"/>
  <c r="D93"/>
  <c r="B93"/>
  <c r="D92"/>
  <c r="B92"/>
  <c r="C93" l="1"/>
  <c r="E93"/>
  <c r="C94"/>
  <c r="E94"/>
  <c r="C96"/>
  <c r="E96"/>
  <c r="C97"/>
  <c r="E97"/>
</calcChain>
</file>

<file path=xl/sharedStrings.xml><?xml version="1.0" encoding="utf-8"?>
<sst xmlns="http://schemas.openxmlformats.org/spreadsheetml/2006/main" count="204" uniqueCount="199">
  <si>
    <t>معلومات التداول</t>
  </si>
  <si>
    <t>No. of Shares Traded</t>
  </si>
  <si>
    <t>عدد الأسهم المتداولة</t>
  </si>
  <si>
    <t>No. of Transactions</t>
  </si>
  <si>
    <t>No. of Subscribed Shares</t>
  </si>
  <si>
    <t>Cash on Hand &amp; at Banks</t>
  </si>
  <si>
    <t>نقد في الصندوق ولدى البنوك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</si>
  <si>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</si>
  <si>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</si>
  <si>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</si>
  <si>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</si>
  <si>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</si>
  <si>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</si>
  <si>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</si>
  <si>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</si>
  <si>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</si>
  <si>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</si>
  <si>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</si>
  <si>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</si>
  <si>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</si>
  <si>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>استثمارات طويلة الأجل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</si>
  <si>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</si>
  <si>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</si>
  <si>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</si>
  <si>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</si>
  <si>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</si>
  <si>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</si>
  <si>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</si>
  <si>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>موجودات أخرى</t>
  </si>
  <si>
    <t>Total Assets</t>
  </si>
  <si>
    <t>مجموع الموجودات</t>
  </si>
  <si>
    <t>Credit Banks</t>
  </si>
  <si>
    <t>Short Term Loans</t>
  </si>
  <si>
    <t>قروض قصيرة الأجل</t>
  </si>
  <si>
    <t>Accrued Part of Long Term Loans</t>
  </si>
  <si>
    <t>مجموع المطلوبات</t>
  </si>
  <si>
    <t>Corporate Bonds</t>
  </si>
  <si>
    <t>Authorized Capital</t>
  </si>
  <si>
    <t>رأس المال المصرح به</t>
  </si>
  <si>
    <t>Subscribed Capital</t>
  </si>
  <si>
    <t>رأس المال المكتتب به</t>
  </si>
  <si>
    <t>رأس المال المدفوع</t>
  </si>
  <si>
    <t>Voluntary Reserve</t>
  </si>
  <si>
    <t>Other Reserves</t>
  </si>
  <si>
    <t>الاحتياطات الأخرى</t>
  </si>
  <si>
    <t>Issuance Discount</t>
  </si>
  <si>
    <t>خصم اصدار</t>
  </si>
  <si>
    <t>Treasury Stocks</t>
  </si>
  <si>
    <t>أسهم خزينة</t>
  </si>
  <si>
    <t>Accumulated Change in Fair Value</t>
  </si>
  <si>
    <t>Retained Earnings</t>
  </si>
  <si>
    <t>Total Shareholders Equity</t>
  </si>
  <si>
    <t>مجموع حقوق المساهمين</t>
  </si>
  <si>
    <t>مجموع المطلوبات وحقوق المساهمين</t>
  </si>
  <si>
    <t>Operating Expenses</t>
  </si>
  <si>
    <t>Gross Profit</t>
  </si>
  <si>
    <t>مصاريف البيع والتسويق</t>
  </si>
  <si>
    <t>Income Before Interest &amp; Tax</t>
  </si>
  <si>
    <t>Net Income before Tax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</si>
  <si>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</si>
  <si>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</si>
  <si>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</si>
  <si>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</si>
  <si>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Net Income</t>
  </si>
  <si>
    <t>صافي الربح</t>
  </si>
  <si>
    <t>Net Income Pertains to Shareholders</t>
  </si>
  <si>
    <t>النقد وما في حكمه في بداية السنة</t>
  </si>
  <si>
    <t>Trading Information</t>
  </si>
  <si>
    <t>Value Traded (JD)</t>
  </si>
  <si>
    <t>(حجم التداول (دينار</t>
  </si>
  <si>
    <t>عدد العقود المنفذة</t>
  </si>
  <si>
    <t>Market Capitalization (JD)</t>
  </si>
  <si>
    <t>(القيمة السوقية (دينار</t>
  </si>
  <si>
    <t>Assets (JD)</t>
  </si>
  <si>
    <t>(الموجودات (دينار</t>
  </si>
  <si>
    <t>Account Receivables, Net</t>
  </si>
  <si>
    <t xml:space="preserve">Long Term Investments </t>
  </si>
  <si>
    <t>Fixed Assets, Net</t>
  </si>
  <si>
    <t xml:space="preserve">Other Assets 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</si>
  <si>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</si>
  <si>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</si>
  <si>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</si>
  <si>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</si>
  <si>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</si>
  <si>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</si>
  <si>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 xml:space="preserve">بنوك دائنة 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</si>
  <si>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</si>
  <si>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</si>
  <si>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</si>
  <si>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</si>
  <si>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</si>
  <si>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اسناد قرض</t>
  </si>
  <si>
    <t xml:space="preserve">Other Liabilities </t>
  </si>
  <si>
    <t xml:space="preserve">مطلوبات أخرى </t>
  </si>
  <si>
    <t xml:space="preserve">Total Liabilities </t>
  </si>
  <si>
    <t>Shareholders Equity (JD)</t>
  </si>
  <si>
    <t>(حقوق المساهمين (دينار</t>
  </si>
  <si>
    <t>Paid-in Capital</t>
  </si>
  <si>
    <t>Compulsory Reserves</t>
  </si>
  <si>
    <t xml:space="preserve">احتياطي إجباري </t>
  </si>
  <si>
    <t xml:space="preserve">احتياطي اختياري </t>
  </si>
  <si>
    <t>Issuance Premium</t>
  </si>
  <si>
    <t>علاوة اصدار</t>
  </si>
  <si>
    <t xml:space="preserve">التغير المتراكم في القيمةالعادلة </t>
  </si>
  <si>
    <t xml:space="preserve">أرباح ( خسائر) مدورة </t>
  </si>
  <si>
    <t xml:space="preserve">Total Liabilities &amp; Shareholders Equity 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</si>
  <si>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</si>
  <si>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</si>
  <si>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</si>
  <si>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</si>
  <si>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</si>
  <si>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</si>
  <si>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</si>
  <si>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</si>
  <si>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</si>
  <si>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</si>
  <si>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</si>
  <si>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</si>
  <si>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</si>
  <si>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</si>
  <si>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</si>
  <si>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</si>
  <si>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</si>
  <si>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</si>
  <si>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</si>
  <si>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</si>
  <si>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</si>
  <si>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</si>
  <si>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صافي الربح قبل الضريبة والرسوم</t>
  </si>
  <si>
    <t>Income Tax ( Previous Years)</t>
  </si>
  <si>
    <t>Universities and Research Train Fees</t>
  </si>
  <si>
    <t>Board of Directors Remuniration</t>
  </si>
  <si>
    <t>مكافأة أعضاء مجلس الإدارة</t>
  </si>
  <si>
    <t>صافي الربح العائد لمساهمي الشركة</t>
  </si>
  <si>
    <t>Cash Flow (JD)</t>
  </si>
  <si>
    <t>( التدفقات النقدية (دينار</t>
  </si>
  <si>
    <t>Cash Balance (Beginning)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</si>
  <si>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</si>
  <si>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</si>
  <si>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</si>
  <si>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</si>
  <si>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</si>
  <si>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</si>
  <si>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</si>
  <si>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</si>
  <si>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</si>
  <si>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</si>
  <si>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</si>
  <si>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</si>
  <si>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</si>
  <si>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</si>
  <si>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</si>
  <si>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</si>
  <si>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</si>
  <si>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</si>
  <si>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</si>
  <si>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</si>
  <si>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</si>
  <si>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</si>
  <si>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</si>
  <si>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</si>
  <si>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</si>
  <si>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</si>
  <si>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</si>
  <si>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</si>
  <si>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</si>
  <si>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</si>
  <si>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</si>
  <si>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</si>
  <si>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</si>
  <si>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</si>
  <si>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</si>
  <si>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</si>
  <si>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</si>
  <si>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</si>
  <si>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</si>
  <si>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</si>
  <si>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</si>
  <si>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-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</si>
  <si>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</si>
  <si>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</si>
  <si>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</si>
  <si>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</si>
  <si>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</si>
  <si>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</si>
  <si>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</si>
  <si>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</si>
  <si>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</si>
  <si>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</si>
  <si>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</si>
  <si>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 xml:space="preserve">عدد الأسهم المدرجة </t>
  </si>
  <si>
    <t>خدمات تعليمية</t>
  </si>
  <si>
    <t>حقوق غير المسيطرين</t>
  </si>
  <si>
    <t>أرباح موزعة</t>
  </si>
  <si>
    <t>أسهم موزعة</t>
  </si>
  <si>
    <t xml:space="preserve"> Cash Dividends</t>
  </si>
  <si>
    <t xml:space="preserve"> Stock Dividends</t>
  </si>
  <si>
    <t>Non-controlling Interest</t>
  </si>
  <si>
    <t>Educational Services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</si>
</sst>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32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8"/>
      <color theme="3"/>
      <name val="Cambria"/>
      <family val="2"/>
      <charset val="178"/>
      <scheme val="major"/>
    </font>
    <font>
      <b/>
      <sz val="15"/>
      <color theme="3"/>
      <name val="Calibri"/>
      <family val="2"/>
      <charset val="178"/>
      <scheme val="minor"/>
    </font>
    <font>
      <b/>
      <sz val="13"/>
      <color theme="3"/>
      <name val="Calibri"/>
      <family val="2"/>
      <charset val="178"/>
      <scheme val="minor"/>
    </font>
    <font>
      <b/>
      <sz val="11"/>
      <color theme="3"/>
      <name val="Calibri"/>
      <family val="2"/>
      <charset val="178"/>
      <scheme val="minor"/>
    </font>
    <font>
      <sz val="11"/>
      <color rgb="FF006100"/>
      <name val="Calibri"/>
      <family val="2"/>
      <charset val="178"/>
      <scheme val="minor"/>
    </font>
    <font>
      <sz val="11"/>
      <color rgb="FF9C0006"/>
      <name val="Calibri"/>
      <family val="2"/>
      <charset val="178"/>
      <scheme val="minor"/>
    </font>
    <font>
      <sz val="11"/>
      <color rgb="FF9C6500"/>
      <name val="Calibri"/>
      <family val="2"/>
      <charset val="178"/>
      <scheme val="minor"/>
    </font>
    <font>
      <sz val="11"/>
      <color rgb="FF3F3F76"/>
      <name val="Calibri"/>
      <family val="2"/>
      <charset val="178"/>
      <scheme val="minor"/>
    </font>
    <font>
      <b/>
      <sz val="11"/>
      <color rgb="FF3F3F3F"/>
      <name val="Calibri"/>
      <family val="2"/>
      <charset val="178"/>
      <scheme val="minor"/>
    </font>
    <font>
      <b/>
      <sz val="11"/>
      <color rgb="FFFA7D00"/>
      <name val="Calibri"/>
      <family val="2"/>
      <charset val="178"/>
      <scheme val="minor"/>
    </font>
    <font>
      <sz val="11"/>
      <color rgb="FFFA7D00"/>
      <name val="Calibri"/>
      <family val="2"/>
      <charset val="178"/>
      <scheme val="minor"/>
    </font>
    <font>
      <b/>
      <sz val="11"/>
      <color theme="0"/>
      <name val="Calibri"/>
      <family val="2"/>
      <charset val="178"/>
      <scheme val="minor"/>
    </font>
    <font>
      <sz val="11"/>
      <color rgb="FFFF0000"/>
      <name val="Calibri"/>
      <family val="2"/>
      <charset val="178"/>
      <scheme val="minor"/>
    </font>
    <font>
      <i/>
      <sz val="11"/>
      <color rgb="FF7F7F7F"/>
      <name val="Calibri"/>
      <family val="2"/>
      <charset val="178"/>
      <scheme val="minor"/>
    </font>
    <font>
      <b/>
      <sz val="11"/>
      <color theme="1"/>
      <name val="Calibri"/>
      <family val="2"/>
      <charset val="178"/>
      <scheme val="minor"/>
    </font>
    <font>
      <sz val="11"/>
      <color theme="0"/>
      <name val="Calibri"/>
      <family val="2"/>
      <charset val="178"/>
      <scheme val="minor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  <font>
      <b/>
      <sz val="12"/>
      <color indexed="18"/>
      <name val="Arabic Transparent"/>
      <charset val="178"/>
    </font>
    <font>
      <b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5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Fill="1" applyAlignment="1">
      <alignment horizontal="right" vertical="center"/>
    </xf>
    <xf numFmtId="0" fontId="20" fillId="0" borderId="10" xfId="0" applyFont="1" applyFill="1" applyBorder="1" applyAlignment="1">
      <alignment vertical="center"/>
    </xf>
    <xf numFmtId="3" fontId="20" fillId="0" borderId="11" xfId="0" applyNumberFormat="1" applyFont="1" applyBorder="1" applyAlignment="1">
      <alignment horizontal="center" vertical="center"/>
    </xf>
    <xf numFmtId="0" fontId="21" fillId="0" borderId="10" xfId="0" applyFont="1" applyFill="1" applyBorder="1" applyAlignment="1">
      <alignment horizontal="right" vertical="center"/>
    </xf>
    <xf numFmtId="0" fontId="20" fillId="0" borderId="12" xfId="0" applyFont="1" applyFill="1" applyBorder="1" applyAlignment="1">
      <alignment vertical="center"/>
    </xf>
    <xf numFmtId="3" fontId="20" fillId="0" borderId="12" xfId="0" applyNumberFormat="1" applyFont="1" applyBorder="1" applyAlignment="1">
      <alignment horizontal="center" vertical="center"/>
    </xf>
    <xf numFmtId="0" fontId="21" fillId="0" borderId="12" xfId="0" applyFont="1" applyFill="1" applyBorder="1" applyAlignment="1">
      <alignment horizontal="right" vertical="center"/>
    </xf>
    <xf numFmtId="0" fontId="20" fillId="0" borderId="13" xfId="0" applyFont="1" applyFill="1" applyBorder="1" applyAlignment="1">
      <alignment vertical="center"/>
    </xf>
    <xf numFmtId="3" fontId="20" fillId="0" borderId="13" xfId="0" applyNumberFormat="1" applyFont="1" applyBorder="1" applyAlignment="1">
      <alignment horizontal="center" vertical="center"/>
    </xf>
    <xf numFmtId="0" fontId="21" fillId="0" borderId="13" xfId="0" applyFont="1" applyFill="1" applyBorder="1" applyAlignment="1">
      <alignment horizontal="right" vertical="center"/>
    </xf>
    <xf numFmtId="0" fontId="22" fillId="0" borderId="0" xfId="0" applyFont="1" applyFill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Fill="1" applyBorder="1" applyAlignment="1">
      <alignment horizontal="right" vertical="center"/>
    </xf>
    <xf numFmtId="0" fontId="23" fillId="0" borderId="0" xfId="0" applyFont="1" applyFill="1" applyAlignment="1">
      <alignment vertical="center"/>
    </xf>
    <xf numFmtId="0" fontId="21" fillId="0" borderId="0" xfId="0" applyFont="1" applyFill="1" applyAlignment="1">
      <alignment horizontal="right" vertical="center"/>
    </xf>
    <xf numFmtId="0" fontId="24" fillId="0" borderId="0" xfId="0" applyFont="1" applyAlignment="1">
      <alignment horizontal="center" vertical="center"/>
    </xf>
    <xf numFmtId="0" fontId="20" fillId="0" borderId="12" xfId="0" applyFont="1" applyFill="1" applyBorder="1" applyAlignment="1">
      <alignment horizontal="left" vertical="center"/>
    </xf>
    <xf numFmtId="0" fontId="20" fillId="0" borderId="14" xfId="0" applyFont="1" applyFill="1" applyBorder="1" applyAlignment="1">
      <alignment vertical="center"/>
    </xf>
    <xf numFmtId="0" fontId="21" fillId="0" borderId="14" xfId="0" applyFont="1" applyFill="1" applyBorder="1" applyAlignment="1">
      <alignment horizontal="right" vertical="center"/>
    </xf>
    <xf numFmtId="164" fontId="20" fillId="0" borderId="0" xfId="0" applyNumberFormat="1" applyFont="1" applyAlignment="1">
      <alignment horizontal="center" vertical="center"/>
    </xf>
    <xf numFmtId="0" fontId="25" fillId="0" borderId="0" xfId="0" applyFont="1" applyFill="1" applyAlignment="1">
      <alignment horizontal="right" vertical="center"/>
    </xf>
    <xf numFmtId="0" fontId="26" fillId="0" borderId="0" xfId="0" applyFont="1" applyFill="1" applyAlignment="1">
      <alignment vertical="center"/>
    </xf>
    <xf numFmtId="164" fontId="24" fillId="0" borderId="0" xfId="0" applyNumberFormat="1" applyFont="1" applyAlignment="1">
      <alignment horizontal="center" vertical="center"/>
    </xf>
    <xf numFmtId="0" fontId="27" fillId="0" borderId="0" xfId="0" applyFont="1" applyFill="1" applyAlignment="1">
      <alignment horizontal="right" vertical="center"/>
    </xf>
    <xf numFmtId="0" fontId="28" fillId="0" borderId="14" xfId="0" applyFont="1" applyFill="1" applyBorder="1" applyAlignment="1">
      <alignment vertical="center"/>
    </xf>
    <xf numFmtId="0" fontId="29" fillId="0" borderId="14" xfId="0" applyFont="1" applyFill="1" applyBorder="1" applyAlignment="1">
      <alignment horizontal="right" vertical="center"/>
    </xf>
    <xf numFmtId="0" fontId="22" fillId="0" borderId="0" xfId="0" applyFont="1" applyFill="1" applyBorder="1" applyAlignment="1">
      <alignment vertical="center"/>
    </xf>
    <xf numFmtId="164" fontId="20" fillId="0" borderId="0" xfId="0" applyNumberFormat="1" applyFont="1" applyBorder="1" applyAlignment="1">
      <alignment horizontal="center" vertical="center"/>
    </xf>
    <xf numFmtId="0" fontId="29" fillId="0" borderId="0" xfId="0" applyFont="1" applyFill="1" applyBorder="1" applyAlignment="1">
      <alignment horizontal="right" vertical="center"/>
    </xf>
    <xf numFmtId="0" fontId="20" fillId="0" borderId="15" xfId="0" applyFont="1" applyFill="1" applyBorder="1" applyAlignment="1">
      <alignment vertical="center"/>
    </xf>
    <xf numFmtId="0" fontId="21" fillId="0" borderId="12" xfId="0" applyFont="1" applyFill="1" applyBorder="1" applyAlignment="1">
      <alignment vertical="center"/>
    </xf>
    <xf numFmtId="0" fontId="21" fillId="0" borderId="13" xfId="0" applyFont="1" applyFill="1" applyBorder="1" applyAlignment="1">
      <alignment vertical="center"/>
    </xf>
    <xf numFmtId="164" fontId="18" fillId="0" borderId="0" xfId="0" applyNumberFormat="1" applyFont="1" applyAlignment="1">
      <alignment horizontal="center" vertical="center"/>
    </xf>
    <xf numFmtId="2" fontId="20" fillId="0" borderId="10" xfId="0" applyNumberFormat="1" applyFont="1" applyBorder="1" applyAlignment="1">
      <alignment horizontal="center" vertical="center"/>
    </xf>
    <xf numFmtId="2" fontId="20" fillId="0" borderId="12" xfId="0" applyNumberFormat="1" applyFont="1" applyBorder="1" applyAlignment="1">
      <alignment horizontal="center" vertical="center"/>
    </xf>
    <xf numFmtId="2" fontId="20" fillId="0" borderId="13" xfId="0" applyNumberFormat="1" applyFont="1" applyBorder="1" applyAlignment="1">
      <alignment horizontal="center" vertical="center"/>
    </xf>
    <xf numFmtId="0" fontId="22" fillId="0" borderId="16" xfId="0" applyFont="1" applyFill="1" applyBorder="1" applyAlignment="1">
      <alignment vertical="center"/>
    </xf>
    <xf numFmtId="2" fontId="20" fillId="0" borderId="16" xfId="0" applyNumberFormat="1" applyFont="1" applyFill="1" applyBorder="1" applyAlignment="1">
      <alignment horizontal="center" vertical="center"/>
    </xf>
    <xf numFmtId="0" fontId="21" fillId="0" borderId="16" xfId="0" applyFont="1" applyFill="1" applyBorder="1" applyAlignment="1">
      <alignment horizontal="right" vertical="center"/>
    </xf>
    <xf numFmtId="0" fontId="20" fillId="0" borderId="10" xfId="0" applyFont="1" applyFill="1" applyBorder="1" applyAlignment="1">
      <alignment vertical="center" wrapText="1"/>
    </xf>
    <xf numFmtId="2" fontId="20" fillId="0" borderId="10" xfId="0" applyNumberFormat="1" applyFont="1" applyFill="1" applyBorder="1" applyAlignment="1">
      <alignment horizontal="center" vertical="center"/>
    </xf>
    <xf numFmtId="2" fontId="20" fillId="0" borderId="12" xfId="0" applyNumberFormat="1" applyFont="1" applyFill="1" applyBorder="1" applyAlignment="1">
      <alignment horizontal="center" vertical="center"/>
    </xf>
    <xf numFmtId="2" fontId="20" fillId="0" borderId="13" xfId="0" applyNumberFormat="1" applyFont="1" applyFill="1" applyBorder="1" applyAlignment="1">
      <alignment horizontal="center" vertical="center"/>
    </xf>
    <xf numFmtId="2" fontId="20" fillId="0" borderId="16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right" vertical="center"/>
    </xf>
    <xf numFmtId="0" fontId="20" fillId="0" borderId="16" xfId="0" applyFont="1" applyFill="1" applyBorder="1" applyAlignment="1">
      <alignment vertical="center"/>
    </xf>
    <xf numFmtId="2" fontId="20" fillId="0" borderId="11" xfId="0" applyNumberFormat="1" applyFont="1" applyBorder="1" applyAlignment="1">
      <alignment horizontal="center" vertical="center"/>
    </xf>
    <xf numFmtId="165" fontId="20" fillId="0" borderId="13" xfId="0" applyNumberFormat="1" applyFont="1" applyBorder="1" applyAlignment="1">
      <alignment horizontal="center" vertical="center"/>
    </xf>
    <xf numFmtId="3" fontId="20" fillId="0" borderId="15" xfId="0" applyNumberFormat="1" applyFont="1" applyBorder="1" applyAlignment="1">
      <alignment horizontal="center" vertical="center"/>
    </xf>
    <xf numFmtId="3" fontId="20" fillId="0" borderId="17" xfId="0" applyNumberFormat="1" applyFont="1" applyBorder="1" applyAlignment="1">
      <alignment horizontal="center" vertical="center"/>
    </xf>
    <xf numFmtId="0" fontId="30" fillId="0" borderId="0" xfId="0" applyFont="1" applyFill="1" applyBorder="1" applyAlignment="1">
      <alignment horizontal="right" vertical="center"/>
    </xf>
    <xf numFmtId="0" fontId="31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16"/>
  <sheetViews>
    <sheetView tabSelected="1" workbookViewId="0">
      <selection activeCell="A5" sqref="A5"/>
    </sheetView>
  </sheetViews>
  <sheetFormatPr defaultRowHeight="15"/>
  <cols>
    <col min="1" max="1" width="46.5703125" bestFit="1" customWidth="1"/>
    <col min="2" max="4" width="14" customWidth="1"/>
    <col min="5" max="5" width="12.7109375" bestFit="1" customWidth="1"/>
    <col min="6" max="6" width="42.140625" bestFit="1" customWidth="1"/>
  </cols>
  <sheetData>
    <row r="1" spans="1:6" ht="16.5">
      <c r="A1" s="54" t="s">
        <v>198</v>
      </c>
      <c r="F1" s="53" t="s">
        <v>191</v>
      </c>
    </row>
    <row r="3" spans="1:6" ht="19.5">
      <c r="A3" s="1" t="s">
        <v>67</v>
      </c>
      <c r="B3" s="2">
        <v>2015</v>
      </c>
      <c r="C3" s="2">
        <v>2014</v>
      </c>
      <c r="D3" s="2">
        <v>2013</v>
      </c>
      <c r="E3" s="2">
        <v>2012</v>
      </c>
      <c r="F3" s="3" t="s">
        <v>0</v>
      </c>
    </row>
    <row r="4" spans="1:6" ht="16.5">
      <c r="A4" s="4" t="s">
        <v>68</v>
      </c>
      <c r="B4" s="5">
        <v>13337828.210000001</v>
      </c>
      <c r="C4" s="5">
        <v>8849321.6500000004</v>
      </c>
      <c r="D4" s="5">
        <v>14880098.720000001</v>
      </c>
      <c r="E4" s="5">
        <v>4697106.16</v>
      </c>
      <c r="F4" s="6" t="s">
        <v>69</v>
      </c>
    </row>
    <row r="5" spans="1:6" ht="16.5">
      <c r="A5" s="7" t="s">
        <v>1</v>
      </c>
      <c r="B5" s="8">
        <v>3705632</v>
      </c>
      <c r="C5" s="8">
        <v>2258613</v>
      </c>
      <c r="D5" s="8">
        <v>5273050</v>
      </c>
      <c r="E5" s="8">
        <v>2334971</v>
      </c>
      <c r="F5" s="9" t="s">
        <v>2</v>
      </c>
    </row>
    <row r="6" spans="1:6" ht="16.5">
      <c r="A6" s="7" t="s">
        <v>3</v>
      </c>
      <c r="B6" s="8">
        <v>1952</v>
      </c>
      <c r="C6" s="8">
        <v>2566</v>
      </c>
      <c r="D6" s="8">
        <v>3294</v>
      </c>
      <c r="E6" s="8">
        <v>2690</v>
      </c>
      <c r="F6" s="9" t="s">
        <v>70</v>
      </c>
    </row>
    <row r="7" spans="1:6" ht="16.5">
      <c r="A7" s="7" t="s">
        <v>4</v>
      </c>
      <c r="B7" s="8">
        <v>116500000</v>
      </c>
      <c r="C7" s="8">
        <v>116500000</v>
      </c>
      <c r="D7" s="8">
        <v>116500000</v>
      </c>
      <c r="E7" s="8">
        <v>116500000</v>
      </c>
      <c r="F7" s="9" t="s">
        <v>190</v>
      </c>
    </row>
    <row r="8" spans="1:6" ht="16.5">
      <c r="A8" s="10" t="s">
        <v>71</v>
      </c>
      <c r="B8" s="11">
        <v>468560000</v>
      </c>
      <c r="C8" s="11">
        <v>475400000</v>
      </c>
      <c r="D8" s="11">
        <v>426615000</v>
      </c>
      <c r="E8" s="11">
        <v>365965000</v>
      </c>
      <c r="F8" s="12" t="s">
        <v>72</v>
      </c>
    </row>
    <row r="9" spans="1:6" ht="17.25" customHeight="1">
      <c r="A9" s="13"/>
      <c r="B9" s="14"/>
      <c r="C9" s="14"/>
      <c r="D9" s="14"/>
      <c r="E9" s="14"/>
      <c r="F9" s="15"/>
    </row>
    <row r="10" spans="1:6" ht="17.25" customHeight="1">
      <c r="A10" s="16"/>
      <c r="B10" s="14"/>
      <c r="C10" s="14"/>
      <c r="D10" s="14"/>
      <c r="E10" s="14"/>
      <c r="F10" s="17"/>
    </row>
    <row r="11" spans="1:6" ht="19.5">
      <c r="A11" s="1" t="s">
        <v>73</v>
      </c>
      <c r="B11" s="18"/>
      <c r="C11" s="18"/>
      <c r="D11" s="18"/>
      <c r="E11" s="18"/>
      <c r="F11" s="3" t="s">
        <v>74</v>
      </c>
    </row>
    <row r="12" spans="1:6" ht="16.5">
      <c r="A12" s="4" t="s">
        <v>5</v>
      </c>
      <c r="B12" s="5">
        <v>21572368</v>
      </c>
      <c r="C12" s="5">
        <v>21078252</v>
      </c>
      <c r="D12" s="5">
        <v>21874787</v>
      </c>
      <c r="E12" s="5">
        <v>18332519</v>
      </c>
      <c r="F12" s="6" t="s">
        <v>6</v>
      </c>
    </row>
    <row r="13" spans="1:6" ht="16.5">
      <c r="A13" s="7" t="s">
        <v>75</v>
      </c>
      <c r="B13" s="8">
        <v>24408199</v>
      </c>
      <c r="C13" s="8">
        <v>22242630</v>
      </c>
      <c r="D13" s="8">
        <v>22784500</v>
      </c>
      <c r="E13" s="8">
        <v>21672183</v>
      </c>
      <c r="F13" s="9" t="s">
        <v>7</v>
      </c>
    </row>
    <row r="14" spans="1:6" ht="16.5">
      <c r="A14" s="19" t="s">
        <v>8</v>
      </c>
      <c r="B14" s="8">
        <v>948548</v>
      </c>
      <c r="C14" s="8">
        <v>931182</v>
      </c>
      <c r="D14" s="8">
        <v>0</v>
      </c>
      <c r="E14" s="8">
        <v>0</v>
      </c>
      <c r="F14" s="9" t="s">
        <v>9</v>
      </c>
    </row>
    <row r="15" spans="1:6" ht="16.5">
      <c r="A15" s="19" t="s">
        <v>10</v>
      </c>
      <c r="B15" s="8">
        <v>2277311</v>
      </c>
      <c r="C15" s="8">
        <v>3358334</v>
      </c>
      <c r="D15" s="8">
        <v>3175499</v>
      </c>
      <c r="E15" s="8">
        <v>1693745</v>
      </c>
      <c r="F15" s="9" t="s">
        <v>11</v>
      </c>
    </row>
    <row r="16" spans="1:6" ht="16.5">
      <c r="A16" s="19" t="s">
        <v>12</v>
      </c>
      <c r="B16" s="8">
        <v>6771113</v>
      </c>
      <c r="C16" s="8">
        <v>7170468</v>
      </c>
      <c r="D16" s="8">
        <v>6508001</v>
      </c>
      <c r="E16" s="8">
        <v>4018196</v>
      </c>
      <c r="F16" s="9" t="s">
        <v>13</v>
      </c>
    </row>
    <row r="17" spans="1:6" ht="16.5">
      <c r="A17" s="19" t="s">
        <v>14</v>
      </c>
      <c r="B17" s="51">
        <v>2385668</v>
      </c>
      <c r="C17" s="51">
        <v>3100852</v>
      </c>
      <c r="D17" s="51">
        <v>2841579</v>
      </c>
      <c r="E17" s="51">
        <v>2673083</v>
      </c>
      <c r="F17" s="9" t="s">
        <v>15</v>
      </c>
    </row>
    <row r="18" spans="1:6" ht="16.5">
      <c r="A18" s="19" t="s">
        <v>16</v>
      </c>
      <c r="B18" s="51">
        <v>280781</v>
      </c>
      <c r="C18" s="51">
        <v>317578</v>
      </c>
      <c r="D18" s="51">
        <v>181308</v>
      </c>
      <c r="E18" s="51">
        <v>132581</v>
      </c>
      <c r="F18" s="9" t="s">
        <v>17</v>
      </c>
    </row>
    <row r="19" spans="1:6" ht="16.5">
      <c r="A19" s="7" t="s">
        <v>18</v>
      </c>
      <c r="B19" s="8">
        <v>65622320</v>
      </c>
      <c r="C19" s="8">
        <v>64532183</v>
      </c>
      <c r="D19" s="8">
        <v>60398243</v>
      </c>
      <c r="E19" s="8">
        <v>55341279</v>
      </c>
      <c r="F19" s="9" t="s">
        <v>19</v>
      </c>
    </row>
    <row r="20" spans="1:6" ht="16.5">
      <c r="A20" s="7" t="s">
        <v>76</v>
      </c>
      <c r="B20" s="8">
        <v>58076406</v>
      </c>
      <c r="C20" s="8">
        <v>57960804</v>
      </c>
      <c r="D20" s="8">
        <v>53419104</v>
      </c>
      <c r="E20" s="8">
        <v>34294372</v>
      </c>
      <c r="F20" s="9" t="s">
        <v>20</v>
      </c>
    </row>
    <row r="21" spans="1:6" ht="16.5">
      <c r="A21" s="7" t="s">
        <v>77</v>
      </c>
      <c r="B21" s="8">
        <v>186274396</v>
      </c>
      <c r="C21" s="8">
        <v>178438835</v>
      </c>
      <c r="D21" s="8">
        <v>160851623</v>
      </c>
      <c r="E21" s="8">
        <v>162796010</v>
      </c>
      <c r="F21" s="9" t="s">
        <v>21</v>
      </c>
    </row>
    <row r="22" spans="1:6" ht="16.5">
      <c r="A22" s="7" t="s">
        <v>22</v>
      </c>
      <c r="B22" s="8">
        <v>0</v>
      </c>
      <c r="C22" s="8">
        <v>0</v>
      </c>
      <c r="D22" s="8">
        <v>4118456</v>
      </c>
      <c r="E22" s="8">
        <v>4118456</v>
      </c>
      <c r="F22" s="9" t="s">
        <v>23</v>
      </c>
    </row>
    <row r="23" spans="1:6" ht="16.5">
      <c r="A23" s="7" t="s">
        <v>24</v>
      </c>
      <c r="B23" s="8">
        <v>6218146</v>
      </c>
      <c r="C23" s="8">
        <v>5874536</v>
      </c>
      <c r="D23" s="8">
        <v>6204090</v>
      </c>
      <c r="E23" s="8">
        <v>4373743</v>
      </c>
      <c r="F23" s="9" t="s">
        <v>25</v>
      </c>
    </row>
    <row r="24" spans="1:6" ht="16.5">
      <c r="A24" s="7" t="s">
        <v>26</v>
      </c>
      <c r="B24" s="52">
        <v>192492542</v>
      </c>
      <c r="C24" s="52">
        <v>184313371</v>
      </c>
      <c r="D24" s="52">
        <v>171174169</v>
      </c>
      <c r="E24" s="52">
        <v>171288209</v>
      </c>
      <c r="F24" s="9" t="s">
        <v>27</v>
      </c>
    </row>
    <row r="25" spans="1:6" ht="16.5">
      <c r="A25" s="7" t="s">
        <v>78</v>
      </c>
      <c r="B25" s="8">
        <v>85473</v>
      </c>
      <c r="C25" s="8">
        <v>129527</v>
      </c>
      <c r="D25" s="8">
        <v>-5728599</v>
      </c>
      <c r="E25" s="8">
        <v>137674</v>
      </c>
      <c r="F25" s="9" t="s">
        <v>28</v>
      </c>
    </row>
    <row r="26" spans="1:6" ht="16.5">
      <c r="A26" s="20" t="s">
        <v>29</v>
      </c>
      <c r="B26" s="11">
        <v>316276741</v>
      </c>
      <c r="C26" s="11">
        <v>306935885</v>
      </c>
      <c r="D26" s="11">
        <v>279262917</v>
      </c>
      <c r="E26" s="11">
        <v>261061534</v>
      </c>
      <c r="F26" s="21" t="s">
        <v>30</v>
      </c>
    </row>
    <row r="27" spans="1:6" ht="16.5">
      <c r="A27" s="13"/>
      <c r="B27" s="22"/>
      <c r="C27" s="22"/>
      <c r="D27" s="22"/>
      <c r="E27" s="22"/>
      <c r="F27" s="23"/>
    </row>
    <row r="28" spans="1:6" ht="16.5">
      <c r="A28" s="16"/>
      <c r="B28" s="22"/>
      <c r="C28" s="22"/>
      <c r="D28" s="22"/>
      <c r="E28" s="22"/>
      <c r="F28" s="23"/>
    </row>
    <row r="29" spans="1:6" ht="19.5">
      <c r="A29" s="24" t="s">
        <v>79</v>
      </c>
      <c r="B29" s="25"/>
      <c r="C29" s="25"/>
      <c r="D29" s="25"/>
      <c r="E29" s="25"/>
      <c r="F29" s="26" t="s">
        <v>80</v>
      </c>
    </row>
    <row r="30" spans="1:6" ht="19.5">
      <c r="A30" s="1" t="s">
        <v>81</v>
      </c>
      <c r="B30" s="25"/>
      <c r="C30" s="25"/>
      <c r="D30" s="25"/>
      <c r="E30" s="25"/>
      <c r="F30" s="3" t="s">
        <v>82</v>
      </c>
    </row>
    <row r="31" spans="1:6" ht="16.5">
      <c r="A31" s="4" t="s">
        <v>83</v>
      </c>
      <c r="B31" s="5">
        <v>10990662</v>
      </c>
      <c r="C31" s="5">
        <v>10108084</v>
      </c>
      <c r="D31" s="5">
        <v>8581419</v>
      </c>
      <c r="E31" s="5">
        <v>9623889</v>
      </c>
      <c r="F31" s="6" t="s">
        <v>84</v>
      </c>
    </row>
    <row r="32" spans="1:6" ht="16.5">
      <c r="A32" s="7" t="s">
        <v>31</v>
      </c>
      <c r="B32" s="8">
        <v>4114773</v>
      </c>
      <c r="C32" s="8">
        <v>12866417</v>
      </c>
      <c r="D32" s="8">
        <v>8367222</v>
      </c>
      <c r="E32" s="8">
        <v>8663322</v>
      </c>
      <c r="F32" s="9" t="s">
        <v>85</v>
      </c>
    </row>
    <row r="33" spans="1:6" ht="16.5">
      <c r="A33" s="7" t="s">
        <v>32</v>
      </c>
      <c r="B33" s="8">
        <v>6474445</v>
      </c>
      <c r="C33" s="8">
        <v>1999970</v>
      </c>
      <c r="D33" s="8">
        <v>47873</v>
      </c>
      <c r="E33" s="8">
        <v>1429030</v>
      </c>
      <c r="F33" s="9" t="s">
        <v>33</v>
      </c>
    </row>
    <row r="34" spans="1:6" ht="16.5">
      <c r="A34" s="7" t="s">
        <v>34</v>
      </c>
      <c r="B34" s="8">
        <v>1814642</v>
      </c>
      <c r="C34" s="8">
        <v>2224547</v>
      </c>
      <c r="D34" s="8">
        <v>2343597</v>
      </c>
      <c r="E34" s="8">
        <v>1878976</v>
      </c>
      <c r="F34" s="9" t="s">
        <v>86</v>
      </c>
    </row>
    <row r="35" spans="1:6" ht="16.5">
      <c r="A35" s="7" t="s">
        <v>87</v>
      </c>
      <c r="B35" s="8">
        <v>72260425</v>
      </c>
      <c r="C35" s="8">
        <v>69838717</v>
      </c>
      <c r="D35" s="8">
        <v>52776336</v>
      </c>
      <c r="E35" s="8">
        <v>54973780</v>
      </c>
      <c r="F35" s="9" t="s">
        <v>88</v>
      </c>
    </row>
    <row r="36" spans="1:6" ht="16.5">
      <c r="A36" s="7" t="s">
        <v>89</v>
      </c>
      <c r="B36" s="51">
        <v>10103622</v>
      </c>
      <c r="C36" s="51">
        <v>5029556</v>
      </c>
      <c r="D36" s="51">
        <v>3409514</v>
      </c>
      <c r="E36" s="51">
        <v>4434446</v>
      </c>
      <c r="F36" s="9" t="s">
        <v>90</v>
      </c>
    </row>
    <row r="37" spans="1:6" ht="16.5">
      <c r="A37" s="7" t="s">
        <v>36</v>
      </c>
      <c r="B37" s="51">
        <v>0</v>
      </c>
      <c r="C37" s="51">
        <v>0</v>
      </c>
      <c r="D37" s="51">
        <v>0</v>
      </c>
      <c r="E37" s="51">
        <v>0</v>
      </c>
      <c r="F37" s="9" t="s">
        <v>91</v>
      </c>
    </row>
    <row r="38" spans="1:6" ht="16.5">
      <c r="A38" s="7" t="s">
        <v>92</v>
      </c>
      <c r="B38" s="8">
        <v>30237</v>
      </c>
      <c r="C38" s="8">
        <v>26390</v>
      </c>
      <c r="D38" s="8">
        <v>4503640</v>
      </c>
      <c r="E38" s="8">
        <v>3928050</v>
      </c>
      <c r="F38" s="9" t="s">
        <v>93</v>
      </c>
    </row>
    <row r="39" spans="1:6" ht="16.5">
      <c r="A39" s="27" t="s">
        <v>94</v>
      </c>
      <c r="B39" s="11">
        <v>82394284</v>
      </c>
      <c r="C39" s="11">
        <v>74894663</v>
      </c>
      <c r="D39" s="11">
        <v>60689490</v>
      </c>
      <c r="E39" s="11">
        <v>63336276</v>
      </c>
      <c r="F39" s="28" t="s">
        <v>35</v>
      </c>
    </row>
    <row r="40" spans="1:6" ht="16.5">
      <c r="A40" s="29"/>
      <c r="B40" s="30"/>
      <c r="C40" s="30"/>
      <c r="D40" s="30"/>
      <c r="E40" s="30"/>
      <c r="F40" s="31"/>
    </row>
    <row r="41" spans="1:6" ht="19.5">
      <c r="A41" s="1" t="s">
        <v>95</v>
      </c>
      <c r="B41" s="25"/>
      <c r="C41" s="25"/>
      <c r="D41" s="25"/>
      <c r="E41" s="25"/>
      <c r="F41" s="3" t="s">
        <v>96</v>
      </c>
    </row>
    <row r="42" spans="1:6" ht="16.5">
      <c r="A42" s="4" t="s">
        <v>37</v>
      </c>
      <c r="B42" s="5">
        <v>116500000</v>
      </c>
      <c r="C42" s="5">
        <v>116500000</v>
      </c>
      <c r="D42" s="5">
        <v>116500000</v>
      </c>
      <c r="E42" s="5">
        <v>116500000</v>
      </c>
      <c r="F42" s="6" t="s">
        <v>38</v>
      </c>
    </row>
    <row r="43" spans="1:6" ht="16.5">
      <c r="A43" s="7" t="s">
        <v>39</v>
      </c>
      <c r="B43" s="8">
        <v>116500000</v>
      </c>
      <c r="C43" s="8">
        <v>116500000</v>
      </c>
      <c r="D43" s="8">
        <v>116500000</v>
      </c>
      <c r="E43" s="8">
        <v>116500000</v>
      </c>
      <c r="F43" s="9" t="s">
        <v>40</v>
      </c>
    </row>
    <row r="44" spans="1:6" ht="16.5">
      <c r="A44" s="7" t="s">
        <v>97</v>
      </c>
      <c r="B44" s="8">
        <v>116500000</v>
      </c>
      <c r="C44" s="8">
        <v>116500000</v>
      </c>
      <c r="D44" s="8">
        <v>116500000</v>
      </c>
      <c r="E44" s="8">
        <v>116500000</v>
      </c>
      <c r="F44" s="9" t="s">
        <v>41</v>
      </c>
    </row>
    <row r="45" spans="1:6" ht="16.5">
      <c r="A45" s="7" t="s">
        <v>98</v>
      </c>
      <c r="B45" s="8">
        <v>26268681</v>
      </c>
      <c r="C45" s="8">
        <v>26096449</v>
      </c>
      <c r="D45" s="8">
        <v>25432106</v>
      </c>
      <c r="E45" s="8">
        <v>24222248</v>
      </c>
      <c r="F45" s="9" t="s">
        <v>99</v>
      </c>
    </row>
    <row r="46" spans="1:6" ht="16.5">
      <c r="A46" s="7" t="s">
        <v>42</v>
      </c>
      <c r="B46" s="8">
        <v>9113473</v>
      </c>
      <c r="C46" s="8">
        <v>8291247</v>
      </c>
      <c r="D46" s="8">
        <v>6030277</v>
      </c>
      <c r="E46" s="8">
        <v>3449757</v>
      </c>
      <c r="F46" s="9" t="s">
        <v>100</v>
      </c>
    </row>
    <row r="47" spans="1:6" ht="16.5">
      <c r="A47" s="7" t="s">
        <v>43</v>
      </c>
      <c r="B47" s="51">
        <v>-316436</v>
      </c>
      <c r="C47" s="51">
        <v>-1138662</v>
      </c>
      <c r="D47" s="51">
        <v>-2913967</v>
      </c>
      <c r="E47" s="51">
        <v>-2839565</v>
      </c>
      <c r="F47" s="9" t="s">
        <v>44</v>
      </c>
    </row>
    <row r="48" spans="1:6" ht="16.5">
      <c r="A48" s="7" t="s">
        <v>101</v>
      </c>
      <c r="B48" s="51">
        <v>67323</v>
      </c>
      <c r="C48" s="51">
        <v>67323</v>
      </c>
      <c r="D48" s="51">
        <v>67323</v>
      </c>
      <c r="E48" s="51">
        <v>67323</v>
      </c>
      <c r="F48" s="9" t="s">
        <v>102</v>
      </c>
    </row>
    <row r="49" spans="1:6" ht="16.5">
      <c r="A49" s="7" t="s">
        <v>45</v>
      </c>
      <c r="B49" s="8">
        <v>0</v>
      </c>
      <c r="C49" s="8">
        <v>0</v>
      </c>
      <c r="D49" s="8">
        <v>0</v>
      </c>
      <c r="E49" s="8">
        <v>0</v>
      </c>
      <c r="F49" s="9" t="s">
        <v>46</v>
      </c>
    </row>
    <row r="50" spans="1:6" ht="16.5">
      <c r="A50" s="7" t="s">
        <v>47</v>
      </c>
      <c r="B50" s="51">
        <v>0</v>
      </c>
      <c r="C50" s="51">
        <v>0</v>
      </c>
      <c r="D50" s="51">
        <v>0</v>
      </c>
      <c r="E50" s="51">
        <v>0</v>
      </c>
      <c r="F50" s="9" t="s">
        <v>48</v>
      </c>
    </row>
    <row r="51" spans="1:6" ht="16.5">
      <c r="A51" s="7" t="s">
        <v>195</v>
      </c>
      <c r="B51" s="51">
        <v>24750000</v>
      </c>
      <c r="C51" s="51">
        <v>27450000</v>
      </c>
      <c r="D51" s="51">
        <v>26350000</v>
      </c>
      <c r="E51" s="51">
        <v>20700000</v>
      </c>
      <c r="F51" s="9" t="s">
        <v>193</v>
      </c>
    </row>
    <row r="52" spans="1:6" ht="16.5">
      <c r="A52" s="7" t="s">
        <v>196</v>
      </c>
      <c r="B52" s="8">
        <v>0</v>
      </c>
      <c r="C52" s="8">
        <v>0</v>
      </c>
      <c r="D52" s="8">
        <v>0</v>
      </c>
      <c r="E52" s="8">
        <v>0</v>
      </c>
      <c r="F52" s="9" t="s">
        <v>194</v>
      </c>
    </row>
    <row r="53" spans="1:6" ht="16.5">
      <c r="A53" s="7" t="s">
        <v>49</v>
      </c>
      <c r="B53" s="8">
        <v>8290876</v>
      </c>
      <c r="C53" s="8">
        <v>10427565</v>
      </c>
      <c r="D53" s="8">
        <v>7462557</v>
      </c>
      <c r="E53" s="8">
        <v>2448623</v>
      </c>
      <c r="F53" s="9" t="s">
        <v>103</v>
      </c>
    </row>
    <row r="54" spans="1:6" ht="16.5">
      <c r="A54" s="7" t="s">
        <v>50</v>
      </c>
      <c r="B54" s="8">
        <v>38537571</v>
      </c>
      <c r="C54" s="8">
        <v>33889951</v>
      </c>
      <c r="D54" s="8">
        <v>29727026</v>
      </c>
      <c r="E54" s="8">
        <v>23820510</v>
      </c>
      <c r="F54" s="9" t="s">
        <v>104</v>
      </c>
    </row>
    <row r="55" spans="1:6" ht="16.5">
      <c r="A55" s="7" t="s">
        <v>51</v>
      </c>
      <c r="B55" s="8">
        <v>223211488</v>
      </c>
      <c r="C55" s="8">
        <v>221583873</v>
      </c>
      <c r="D55" s="8">
        <v>208655322</v>
      </c>
      <c r="E55" s="8">
        <v>188368896</v>
      </c>
      <c r="F55" s="9" t="s">
        <v>52</v>
      </c>
    </row>
    <row r="56" spans="1:6" ht="16.5">
      <c r="A56" s="32" t="s">
        <v>197</v>
      </c>
      <c r="B56" s="51">
        <v>10670969</v>
      </c>
      <c r="C56" s="51">
        <v>10457349</v>
      </c>
      <c r="D56" s="51">
        <v>9918105</v>
      </c>
      <c r="E56" s="51">
        <v>9356362</v>
      </c>
      <c r="F56" s="33" t="s">
        <v>192</v>
      </c>
    </row>
    <row r="57" spans="1:6" ht="16.5">
      <c r="A57" s="10" t="s">
        <v>105</v>
      </c>
      <c r="B57" s="11">
        <v>316276741</v>
      </c>
      <c r="C57" s="11">
        <v>306935885</v>
      </c>
      <c r="D57" s="11">
        <v>279262917</v>
      </c>
      <c r="E57" s="11">
        <v>261061534</v>
      </c>
      <c r="F57" s="12" t="s">
        <v>53</v>
      </c>
    </row>
    <row r="58" spans="1:6" ht="16.5">
      <c r="A58" s="13"/>
      <c r="B58" s="22"/>
      <c r="C58" s="22"/>
      <c r="D58" s="22"/>
      <c r="E58" s="22"/>
      <c r="F58" s="17"/>
    </row>
    <row r="59" spans="1:6" ht="16.5">
      <c r="A59" s="13"/>
      <c r="B59" s="22"/>
      <c r="C59" s="22"/>
      <c r="D59" s="22"/>
      <c r="E59" s="22"/>
      <c r="F59" s="17"/>
    </row>
    <row r="60" spans="1:6" ht="19.5">
      <c r="A60" s="1" t="s">
        <v>106</v>
      </c>
      <c r="B60" s="25"/>
      <c r="C60" s="25"/>
      <c r="D60" s="25"/>
      <c r="E60" s="25"/>
      <c r="F60" s="3" t="s">
        <v>107</v>
      </c>
    </row>
    <row r="61" spans="1:6" ht="16.5">
      <c r="A61" s="4" t="s">
        <v>108</v>
      </c>
      <c r="B61" s="5">
        <v>141879845</v>
      </c>
      <c r="C61" s="5">
        <v>135893031</v>
      </c>
      <c r="D61" s="5">
        <v>129974356</v>
      </c>
      <c r="E61" s="5">
        <v>126205260</v>
      </c>
      <c r="F61" s="6" t="s">
        <v>109</v>
      </c>
    </row>
    <row r="62" spans="1:6" ht="16.5">
      <c r="A62" s="7" t="s">
        <v>54</v>
      </c>
      <c r="B62" s="8">
        <v>55131916</v>
      </c>
      <c r="C62" s="8">
        <v>50585125</v>
      </c>
      <c r="D62" s="8">
        <v>48812205</v>
      </c>
      <c r="E62" s="8">
        <v>45950494</v>
      </c>
      <c r="F62" s="9" t="s">
        <v>110</v>
      </c>
    </row>
    <row r="63" spans="1:6" ht="16.5">
      <c r="A63" s="7" t="s">
        <v>55</v>
      </c>
      <c r="B63" s="8">
        <v>86747929</v>
      </c>
      <c r="C63" s="8">
        <v>85307906</v>
      </c>
      <c r="D63" s="8">
        <v>81162151</v>
      </c>
      <c r="E63" s="8">
        <v>80254766</v>
      </c>
      <c r="F63" s="9" t="s">
        <v>111</v>
      </c>
    </row>
    <row r="64" spans="1:6" ht="16.5">
      <c r="A64" s="7" t="s">
        <v>112</v>
      </c>
      <c r="B64" s="8">
        <v>45785349</v>
      </c>
      <c r="C64" s="8">
        <v>42827374</v>
      </c>
      <c r="D64" s="8">
        <v>38004299</v>
      </c>
      <c r="E64" s="8">
        <v>33409578</v>
      </c>
      <c r="F64" s="9" t="s">
        <v>113</v>
      </c>
    </row>
    <row r="65" spans="1:6" ht="16.5">
      <c r="A65" s="7" t="s">
        <v>114</v>
      </c>
      <c r="B65" s="8">
        <v>0</v>
      </c>
      <c r="C65" s="8">
        <v>0</v>
      </c>
      <c r="D65" s="8">
        <v>0</v>
      </c>
      <c r="E65" s="8">
        <v>0</v>
      </c>
      <c r="F65" s="9" t="s">
        <v>56</v>
      </c>
    </row>
    <row r="66" spans="1:6" ht="16.5">
      <c r="A66" s="7" t="s">
        <v>115</v>
      </c>
      <c r="B66" s="51">
        <v>10474757</v>
      </c>
      <c r="C66" s="51">
        <v>9478553</v>
      </c>
      <c r="D66" s="51">
        <v>10171134</v>
      </c>
      <c r="E66" s="51">
        <v>9662010</v>
      </c>
      <c r="F66" s="9" t="s">
        <v>116</v>
      </c>
    </row>
    <row r="67" spans="1:6" ht="16.5">
      <c r="A67" s="7" t="s">
        <v>117</v>
      </c>
      <c r="B67" s="51">
        <v>4670826</v>
      </c>
      <c r="C67" s="51">
        <v>4586123</v>
      </c>
      <c r="D67" s="51">
        <v>6088509</v>
      </c>
      <c r="E67" s="51">
        <v>8018440</v>
      </c>
      <c r="F67" s="9" t="s">
        <v>118</v>
      </c>
    </row>
    <row r="68" spans="1:6" ht="16.5">
      <c r="A68" s="7" t="s">
        <v>119</v>
      </c>
      <c r="B68" s="8">
        <v>36291754</v>
      </c>
      <c r="C68" s="8">
        <v>37894409</v>
      </c>
      <c r="D68" s="8">
        <v>37069343</v>
      </c>
      <c r="E68" s="8">
        <v>38826748</v>
      </c>
      <c r="F68" s="9" t="s">
        <v>120</v>
      </c>
    </row>
    <row r="69" spans="1:6" ht="16.5">
      <c r="A69" s="7" t="s">
        <v>121</v>
      </c>
      <c r="B69" s="51">
        <v>7544650</v>
      </c>
      <c r="C69" s="51">
        <v>7616234</v>
      </c>
      <c r="D69" s="51">
        <v>7862608</v>
      </c>
      <c r="E69" s="51">
        <v>4624113</v>
      </c>
      <c r="F69" s="9" t="s">
        <v>122</v>
      </c>
    </row>
    <row r="70" spans="1:6" ht="16.5">
      <c r="A70" s="7" t="s">
        <v>123</v>
      </c>
      <c r="B70" s="51">
        <v>3383891</v>
      </c>
      <c r="C70" s="51">
        <v>2482822</v>
      </c>
      <c r="D70" s="51">
        <v>614379</v>
      </c>
      <c r="E70" s="51">
        <v>2214589</v>
      </c>
      <c r="F70" s="9" t="s">
        <v>124</v>
      </c>
    </row>
    <row r="71" spans="1:6" ht="16.5">
      <c r="A71" s="7" t="s">
        <v>57</v>
      </c>
      <c r="B71" s="8">
        <v>40452513</v>
      </c>
      <c r="C71" s="8">
        <v>43027821</v>
      </c>
      <c r="D71" s="8">
        <v>44317572</v>
      </c>
      <c r="E71" s="8">
        <v>41236272</v>
      </c>
      <c r="F71" s="9" t="s">
        <v>125</v>
      </c>
    </row>
    <row r="72" spans="1:6" ht="16.5">
      <c r="A72" s="7" t="s">
        <v>126</v>
      </c>
      <c r="B72" s="8">
        <v>1264656</v>
      </c>
      <c r="C72" s="8">
        <v>604234</v>
      </c>
      <c r="D72" s="8">
        <v>921039</v>
      </c>
      <c r="E72" s="8">
        <v>806225</v>
      </c>
      <c r="F72" s="9" t="s">
        <v>127</v>
      </c>
    </row>
    <row r="73" spans="1:6" ht="16.5">
      <c r="A73" s="7" t="s">
        <v>58</v>
      </c>
      <c r="B73" s="8">
        <v>39187857</v>
      </c>
      <c r="C73" s="8">
        <v>42423587</v>
      </c>
      <c r="D73" s="8">
        <v>43396533</v>
      </c>
      <c r="E73" s="8">
        <v>40430047</v>
      </c>
      <c r="F73" s="33" t="s">
        <v>128</v>
      </c>
    </row>
    <row r="74" spans="1:6" ht="16.5">
      <c r="A74" s="7" t="s">
        <v>59</v>
      </c>
      <c r="B74" s="8">
        <v>7920846</v>
      </c>
      <c r="C74" s="8">
        <v>5960063</v>
      </c>
      <c r="D74" s="8">
        <v>5650667</v>
      </c>
      <c r="E74" s="8">
        <v>5481546</v>
      </c>
      <c r="F74" s="33" t="s">
        <v>60</v>
      </c>
    </row>
    <row r="75" spans="1:6" ht="16.5">
      <c r="A75" s="7" t="s">
        <v>129</v>
      </c>
      <c r="B75" s="51">
        <v>0</v>
      </c>
      <c r="C75" s="51">
        <v>0</v>
      </c>
      <c r="D75" s="51">
        <v>173209</v>
      </c>
      <c r="E75" s="51">
        <v>0</v>
      </c>
      <c r="F75" s="33" t="s">
        <v>61</v>
      </c>
    </row>
    <row r="76" spans="1:6" ht="16.5">
      <c r="A76" s="7" t="s">
        <v>130</v>
      </c>
      <c r="B76" s="51">
        <v>0</v>
      </c>
      <c r="C76" s="51">
        <v>0</v>
      </c>
      <c r="D76" s="51">
        <v>0</v>
      </c>
      <c r="E76" s="51">
        <v>0</v>
      </c>
      <c r="F76" s="33" t="s">
        <v>62</v>
      </c>
    </row>
    <row r="77" spans="1:6" ht="16.5">
      <c r="A77" s="7" t="s">
        <v>131</v>
      </c>
      <c r="B77" s="51">
        <v>270000</v>
      </c>
      <c r="C77" s="51">
        <v>325000</v>
      </c>
      <c r="D77" s="51">
        <v>302511</v>
      </c>
      <c r="E77" s="51">
        <v>325000</v>
      </c>
      <c r="F77" s="33" t="s">
        <v>132</v>
      </c>
    </row>
    <row r="78" spans="1:6" ht="16.5">
      <c r="A78" s="7" t="s">
        <v>63</v>
      </c>
      <c r="B78" s="8">
        <v>30997011</v>
      </c>
      <c r="C78" s="8">
        <v>36138524</v>
      </c>
      <c r="D78" s="8">
        <v>37270146</v>
      </c>
      <c r="E78" s="8">
        <v>34623501</v>
      </c>
      <c r="F78" s="33" t="s">
        <v>64</v>
      </c>
    </row>
    <row r="79" spans="1:6" ht="16.5">
      <c r="A79" s="32" t="s">
        <v>197</v>
      </c>
      <c r="B79" s="8">
        <v>247716</v>
      </c>
      <c r="C79" s="8">
        <v>464681</v>
      </c>
      <c r="D79" s="8">
        <v>462721</v>
      </c>
      <c r="E79" s="8">
        <v>589413</v>
      </c>
      <c r="F79" s="33" t="s">
        <v>192</v>
      </c>
    </row>
    <row r="80" spans="1:6" ht="16.5">
      <c r="A80" s="10" t="s">
        <v>65</v>
      </c>
      <c r="B80" s="11">
        <v>30749295</v>
      </c>
      <c r="C80" s="11">
        <v>35673843</v>
      </c>
      <c r="D80" s="11">
        <v>36807425</v>
      </c>
      <c r="E80" s="11">
        <v>34034088</v>
      </c>
      <c r="F80" s="34" t="s">
        <v>133</v>
      </c>
    </row>
    <row r="81" spans="1:6" ht="16.5">
      <c r="A81" s="13"/>
      <c r="B81" s="22"/>
      <c r="C81" s="22"/>
      <c r="D81" s="22"/>
      <c r="E81" s="22"/>
      <c r="F81" s="17"/>
    </row>
    <row r="82" spans="1:6" ht="16.5">
      <c r="A82" s="13"/>
      <c r="B82" s="22"/>
      <c r="C82" s="22"/>
      <c r="D82" s="22"/>
      <c r="E82" s="22"/>
      <c r="F82" s="17"/>
    </row>
    <row r="83" spans="1:6" ht="19.5">
      <c r="A83" s="1" t="s">
        <v>134</v>
      </c>
      <c r="B83" s="35"/>
      <c r="C83" s="35"/>
      <c r="D83" s="35"/>
      <c r="E83" s="35"/>
      <c r="F83" s="3" t="s">
        <v>135</v>
      </c>
    </row>
    <row r="84" spans="1:6" ht="16.5">
      <c r="A84" s="4" t="s">
        <v>136</v>
      </c>
      <c r="B84" s="5">
        <v>21078252</v>
      </c>
      <c r="C84" s="5">
        <v>21874787</v>
      </c>
      <c r="D84" s="5">
        <v>18332519</v>
      </c>
      <c r="E84" s="5">
        <v>12054087</v>
      </c>
      <c r="F84" s="6" t="s">
        <v>66</v>
      </c>
    </row>
    <row r="85" spans="1:6" ht="16.5">
      <c r="A85" s="7" t="s">
        <v>137</v>
      </c>
      <c r="B85" s="8">
        <v>45237460</v>
      </c>
      <c r="C85" s="8">
        <v>44555195</v>
      </c>
      <c r="D85" s="8">
        <v>47118295</v>
      </c>
      <c r="E85" s="8">
        <v>48107936</v>
      </c>
      <c r="F85" s="9" t="s">
        <v>138</v>
      </c>
    </row>
    <row r="86" spans="1:6" ht="16.5">
      <c r="A86" s="7" t="s">
        <v>139</v>
      </c>
      <c r="B86" s="8">
        <v>-17175539</v>
      </c>
      <c r="C86" s="8">
        <v>-25940721</v>
      </c>
      <c r="D86" s="8">
        <v>-19677360</v>
      </c>
      <c r="E86" s="8">
        <v>-24368156</v>
      </c>
      <c r="F86" s="9" t="s">
        <v>140</v>
      </c>
    </row>
    <row r="87" spans="1:6" ht="16.5">
      <c r="A87" s="7" t="s">
        <v>141</v>
      </c>
      <c r="B87" s="8">
        <v>-27567805</v>
      </c>
      <c r="C87" s="8">
        <v>-19411009</v>
      </c>
      <c r="D87" s="8">
        <v>-23898667</v>
      </c>
      <c r="E87" s="8">
        <v>-17639106</v>
      </c>
      <c r="F87" s="9" t="s">
        <v>142</v>
      </c>
    </row>
    <row r="88" spans="1:6" ht="16.5">
      <c r="A88" s="20" t="s">
        <v>143</v>
      </c>
      <c r="B88" s="11">
        <v>21572368</v>
      </c>
      <c r="C88" s="11">
        <v>21078252</v>
      </c>
      <c r="D88" s="11">
        <v>21874787</v>
      </c>
      <c r="E88" s="11">
        <v>18154761</v>
      </c>
      <c r="F88" s="21" t="s">
        <v>144</v>
      </c>
    </row>
    <row r="91" spans="1:6" ht="19.5">
      <c r="A91" s="1" t="s">
        <v>145</v>
      </c>
      <c r="B91" s="2"/>
      <c r="C91" s="2"/>
      <c r="D91" s="2"/>
      <c r="E91" s="2"/>
      <c r="F91" s="3" t="s">
        <v>146</v>
      </c>
    </row>
    <row r="92" spans="1:6" ht="16.5">
      <c r="A92" s="4" t="s">
        <v>147</v>
      </c>
      <c r="B92" s="36">
        <f>+B5*100/B7</f>
        <v>3.1808000000000001</v>
      </c>
      <c r="C92" s="36">
        <f>+C5*100/C7</f>
        <v>1.9387236051502146</v>
      </c>
      <c r="D92" s="36">
        <f>+D5*100/D7</f>
        <v>4.526223175965665</v>
      </c>
      <c r="E92" s="36">
        <f>+E5*100/E7</f>
        <v>2.0042669527896995</v>
      </c>
      <c r="F92" s="6" t="s">
        <v>148</v>
      </c>
    </row>
    <row r="93" spans="1:6" ht="16.5">
      <c r="A93" s="7" t="s">
        <v>149</v>
      </c>
      <c r="B93" s="37">
        <f>+B80/B7</f>
        <v>0.26394244635193131</v>
      </c>
      <c r="C93" s="37">
        <f>+C80/C7</f>
        <v>0.30621324463519312</v>
      </c>
      <c r="D93" s="37">
        <f>+D80/D7</f>
        <v>0.31594356223175968</v>
      </c>
      <c r="E93" s="37">
        <f>+E80/E7</f>
        <v>0.29213809442060085</v>
      </c>
      <c r="F93" s="9" t="s">
        <v>150</v>
      </c>
    </row>
    <row r="94" spans="1:6" ht="16.5">
      <c r="A94" s="7" t="s">
        <v>151</v>
      </c>
      <c r="B94" s="37">
        <f>+B51/B7</f>
        <v>0.21244635193133046</v>
      </c>
      <c r="C94" s="37">
        <f>+C51/C7</f>
        <v>0.23562231759656652</v>
      </c>
      <c r="D94" s="37">
        <f>+D51/D7</f>
        <v>0.22618025751072962</v>
      </c>
      <c r="E94" s="37">
        <f>+E51/E7</f>
        <v>0.17768240343347638</v>
      </c>
      <c r="F94" s="9" t="s">
        <v>152</v>
      </c>
    </row>
    <row r="95" spans="1:6" ht="16.5">
      <c r="A95" s="7" t="s">
        <v>153</v>
      </c>
      <c r="B95" s="37">
        <f>+B55/B7</f>
        <v>1.9159784377682403</v>
      </c>
      <c r="C95" s="37">
        <f>+C55/C7</f>
        <v>1.9020074935622318</v>
      </c>
      <c r="D95" s="37">
        <f>+D55/D7</f>
        <v>1.7910328068669528</v>
      </c>
      <c r="E95" s="37">
        <f>+E55/E7</f>
        <v>1.6169003948497853</v>
      </c>
      <c r="F95" s="9" t="s">
        <v>154</v>
      </c>
    </row>
    <row r="96" spans="1:6" ht="16.5">
      <c r="A96" s="7" t="s">
        <v>155</v>
      </c>
      <c r="B96" s="37">
        <f>+B8/B80</f>
        <v>15.238072937932397</v>
      </c>
      <c r="C96" s="37">
        <f>+C8/C80</f>
        <v>13.32629063821355</v>
      </c>
      <c r="D96" s="37">
        <f>+D8/D80</f>
        <v>11.590460348693233</v>
      </c>
      <c r="E96" s="37">
        <f>+E8/E80</f>
        <v>10.752895743820137</v>
      </c>
      <c r="F96" s="9" t="s">
        <v>156</v>
      </c>
    </row>
    <row r="97" spans="1:6" ht="16.5">
      <c r="A97" s="7" t="s">
        <v>157</v>
      </c>
      <c r="B97" s="37">
        <f>+B51*100/B8</f>
        <v>5.2821410278299474</v>
      </c>
      <c r="C97" s="37">
        <f>+C51*100/C8</f>
        <v>5.7740849810685742</v>
      </c>
      <c r="D97" s="37">
        <f>+D51*100/D8</f>
        <v>6.1765291890814904</v>
      </c>
      <c r="E97" s="37">
        <f>+E51*100/E8</f>
        <v>5.6562786058776116</v>
      </c>
      <c r="F97" s="9" t="s">
        <v>158</v>
      </c>
    </row>
    <row r="98" spans="1:6" ht="16.5">
      <c r="A98" s="7" t="s">
        <v>159</v>
      </c>
      <c r="B98" s="37">
        <f>+B51*100/B80</f>
        <v>80.48965025051794</v>
      </c>
      <c r="C98" s="37">
        <f>+C51*100/C80</f>
        <v>76.947134627463598</v>
      </c>
      <c r="D98" s="37">
        <f>+D51*100/D80</f>
        <v>71.588816658595377</v>
      </c>
      <c r="E98" s="37">
        <f>+E51*100/E80</f>
        <v>60.821374147002267</v>
      </c>
      <c r="F98" s="9" t="s">
        <v>160</v>
      </c>
    </row>
    <row r="99" spans="1:6" ht="16.5">
      <c r="A99" s="10" t="s">
        <v>161</v>
      </c>
      <c r="B99" s="38">
        <f>+B8/B55</f>
        <v>2.0991751105570335</v>
      </c>
      <c r="C99" s="38">
        <f>+C8/C55</f>
        <v>2.1454629958562013</v>
      </c>
      <c r="D99" s="38">
        <f>+D8/D55</f>
        <v>2.0445919898462979</v>
      </c>
      <c r="E99" s="38">
        <f>+E8/E55</f>
        <v>1.9428101335795906</v>
      </c>
      <c r="F99" s="12" t="s">
        <v>162</v>
      </c>
    </row>
    <row r="100" spans="1:6" ht="16.5">
      <c r="A100" s="39"/>
      <c r="B100" s="40"/>
      <c r="C100" s="40"/>
      <c r="D100" s="40"/>
      <c r="E100" s="40"/>
      <c r="F100" s="41"/>
    </row>
    <row r="101" spans="1:6" ht="16.5">
      <c r="A101" s="42" t="s">
        <v>163</v>
      </c>
      <c r="B101" s="43">
        <f>+B63*100/B61</f>
        <v>61.141826733740793</v>
      </c>
      <c r="C101" s="43">
        <f>+C63*100/C61</f>
        <v>62.775776927074354</v>
      </c>
      <c r="D101" s="43">
        <f>+D63*100/D61</f>
        <v>62.444741791988569</v>
      </c>
      <c r="E101" s="43">
        <f>+E63*100/E61</f>
        <v>63.590666506293005</v>
      </c>
      <c r="F101" s="6" t="s">
        <v>164</v>
      </c>
    </row>
    <row r="102" spans="1:6" ht="16.5">
      <c r="A102" s="7" t="s">
        <v>165</v>
      </c>
      <c r="B102" s="44">
        <f>+B71*100/B61</f>
        <v>28.511810821332656</v>
      </c>
      <c r="C102" s="44">
        <f>+C71*100/C61</f>
        <v>31.663007796183454</v>
      </c>
      <c r="D102" s="44">
        <f>+D71*100/D61</f>
        <v>34.097166059434059</v>
      </c>
      <c r="E102" s="44">
        <f>+E71*100/E61</f>
        <v>32.673972542824288</v>
      </c>
      <c r="F102" s="9" t="s">
        <v>166</v>
      </c>
    </row>
    <row r="103" spans="1:6" ht="16.5">
      <c r="A103" s="7" t="s">
        <v>167</v>
      </c>
      <c r="B103" s="44">
        <f>+B78*100/B61</f>
        <v>21.847367397391785</v>
      </c>
      <c r="C103" s="44">
        <f>+C78*100/C61</f>
        <v>26.593360773592575</v>
      </c>
      <c r="D103" s="44">
        <f>+D78*100/D61</f>
        <v>28.674999551449979</v>
      </c>
      <c r="E103" s="44">
        <f>+E78*100/E61</f>
        <v>27.434277303497492</v>
      </c>
      <c r="F103" s="9" t="s">
        <v>168</v>
      </c>
    </row>
    <row r="104" spans="1:6" ht="16.5">
      <c r="A104" s="7" t="s">
        <v>169</v>
      </c>
      <c r="B104" s="44">
        <f>(B78+B72)*100/B26</f>
        <v>10.200455113453948</v>
      </c>
      <c r="C104" s="44">
        <f>(C78+C72)*100/C26</f>
        <v>11.970825112221727</v>
      </c>
      <c r="D104" s="44">
        <f>(D78+D72)*100/D26</f>
        <v>13.675709403264594</v>
      </c>
      <c r="E104" s="44">
        <f>(E78+E72)*100/E26</f>
        <v>13.571408034398511</v>
      </c>
      <c r="F104" s="9" t="s">
        <v>170</v>
      </c>
    </row>
    <row r="105" spans="1:6" ht="16.5">
      <c r="A105" s="10" t="s">
        <v>171</v>
      </c>
      <c r="B105" s="45">
        <f>+B80*100/B55</f>
        <v>13.775856823283217</v>
      </c>
      <c r="C105" s="45">
        <f>+C80*100/C55</f>
        <v>16.099476246630999</v>
      </c>
      <c r="D105" s="45">
        <f>+D80*100/D55</f>
        <v>17.64030011177956</v>
      </c>
      <c r="E105" s="45">
        <f>+E80*100/E55</f>
        <v>18.067785458592908</v>
      </c>
      <c r="F105" s="12" t="s">
        <v>172</v>
      </c>
    </row>
    <row r="106" spans="1:6" ht="15.75">
      <c r="A106" s="39"/>
      <c r="B106" s="46"/>
      <c r="C106" s="46"/>
      <c r="D106" s="46"/>
      <c r="E106" s="46"/>
      <c r="F106" s="47"/>
    </row>
    <row r="107" spans="1:6" ht="16.5">
      <c r="A107" s="4" t="s">
        <v>173</v>
      </c>
      <c r="B107" s="36">
        <f>+B39*100/B26</f>
        <v>26.051325728059151</v>
      </c>
      <c r="C107" s="36">
        <f>+C39*100/C26</f>
        <v>24.400751642317744</v>
      </c>
      <c r="D107" s="36">
        <f>+D39*100/D26</f>
        <v>21.732026096397181</v>
      </c>
      <c r="E107" s="36">
        <f>+E39*100/E26</f>
        <v>24.261052568548838</v>
      </c>
      <c r="F107" s="6" t="s">
        <v>174</v>
      </c>
    </row>
    <row r="108" spans="1:6" ht="16.5">
      <c r="A108" s="7" t="s">
        <v>175</v>
      </c>
      <c r="B108" s="37">
        <f>+B55*100/B26</f>
        <v>70.574740113437556</v>
      </c>
      <c r="C108" s="37">
        <f>+C55*100/C26</f>
        <v>72.192234218556749</v>
      </c>
      <c r="D108" s="37">
        <f>+D55*100/D26</f>
        <v>74.716444360566499</v>
      </c>
      <c r="E108" s="37">
        <f>+E55*100/E26</f>
        <v>72.154979369729745</v>
      </c>
      <c r="F108" s="9" t="s">
        <v>176</v>
      </c>
    </row>
    <row r="109" spans="1:6" ht="16.5">
      <c r="A109" s="10" t="s">
        <v>177</v>
      </c>
      <c r="B109" s="38" t="s">
        <v>178</v>
      </c>
      <c r="C109" s="38" t="s">
        <v>178</v>
      </c>
      <c r="D109" s="38" t="s">
        <v>178</v>
      </c>
      <c r="E109" s="38" t="s">
        <v>178</v>
      </c>
      <c r="F109" s="12" t="s">
        <v>179</v>
      </c>
    </row>
    <row r="110" spans="1:6" ht="15.75">
      <c r="A110" s="48"/>
      <c r="B110" s="46"/>
      <c r="C110" s="46"/>
      <c r="D110" s="46"/>
      <c r="E110" s="46"/>
      <c r="F110" s="47"/>
    </row>
    <row r="111" spans="1:6" ht="16.5">
      <c r="A111" s="4" t="s">
        <v>180</v>
      </c>
      <c r="B111" s="36">
        <f>+B61/B26</f>
        <v>0.44859398940119977</v>
      </c>
      <c r="C111" s="36">
        <f>+C61/C26</f>
        <v>0.44274077304450732</v>
      </c>
      <c r="D111" s="36">
        <f>+D61/D26</f>
        <v>0.46541931666494768</v>
      </c>
      <c r="E111" s="36">
        <f>+E61/E26</f>
        <v>0.4834310825738119</v>
      </c>
      <c r="F111" s="6" t="s">
        <v>181</v>
      </c>
    </row>
    <row r="112" spans="1:6" ht="16.5">
      <c r="A112" s="7" t="s">
        <v>182</v>
      </c>
      <c r="B112" s="37">
        <f>+B61/B24</f>
        <v>0.73706671191448025</v>
      </c>
      <c r="C112" s="37">
        <f>+C61/C24</f>
        <v>0.737293394736945</v>
      </c>
      <c r="D112" s="37">
        <f>+D61/D24</f>
        <v>0.75931057097756383</v>
      </c>
      <c r="E112" s="37">
        <f>+E61/E24</f>
        <v>0.73680062823238468</v>
      </c>
      <c r="F112" s="9" t="s">
        <v>183</v>
      </c>
    </row>
    <row r="113" spans="1:6" ht="16.5">
      <c r="A113" s="10" t="s">
        <v>184</v>
      </c>
      <c r="B113" s="38">
        <f>+B61/B116</f>
        <v>-21.373546366018616</v>
      </c>
      <c r="C113" s="38">
        <f>+C61/C116</f>
        <v>-25.608623444229323</v>
      </c>
      <c r="D113" s="38">
        <f>+D61/D116</f>
        <v>17.052734440344128</v>
      </c>
      <c r="E113" s="38">
        <f>+E61/E116</f>
        <v>343.4166079363481</v>
      </c>
      <c r="F113" s="12" t="s">
        <v>185</v>
      </c>
    </row>
    <row r="114" spans="1:6" ht="16.5">
      <c r="A114" s="39"/>
      <c r="B114" s="46"/>
      <c r="C114" s="46"/>
      <c r="D114" s="46"/>
      <c r="E114" s="46"/>
      <c r="F114" s="41"/>
    </row>
    <row r="115" spans="1:6" ht="16.5">
      <c r="A115" s="4" t="s">
        <v>186</v>
      </c>
      <c r="B115" s="49">
        <f>+B19/B35</f>
        <v>0.90813636925052688</v>
      </c>
      <c r="C115" s="49">
        <f>+C19/C35</f>
        <v>0.92401730404067994</v>
      </c>
      <c r="D115" s="49">
        <f>+D19/D35</f>
        <v>1.144419025223729</v>
      </c>
      <c r="E115" s="49">
        <f>+E19/E35</f>
        <v>1.0066849869155805</v>
      </c>
      <c r="F115" s="6" t="s">
        <v>187</v>
      </c>
    </row>
    <row r="116" spans="1:6" ht="16.5">
      <c r="A116" s="10" t="s">
        <v>188</v>
      </c>
      <c r="B116" s="50">
        <f>+B19-B35</f>
        <v>-6638105</v>
      </c>
      <c r="C116" s="50">
        <f>+C19-C35</f>
        <v>-5306534</v>
      </c>
      <c r="D116" s="50">
        <f>+D19-D35</f>
        <v>7621907</v>
      </c>
      <c r="E116" s="50">
        <f>+E19-E35</f>
        <v>367499</v>
      </c>
      <c r="F116" s="12" t="s">
        <v>189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services_comps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abedibda7</dc:creator>
  <cp:lastModifiedBy>SUZANnew</cp:lastModifiedBy>
  <dcterms:created xsi:type="dcterms:W3CDTF">2012-05-09T08:51:13Z</dcterms:created>
  <dcterms:modified xsi:type="dcterms:W3CDTF">2016-09-08T11:20:31Z</dcterms:modified>
</cp:coreProperties>
</file>